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BRENDA 2021-2024\CUENTA PUBLICA 2022\I TRIMESTRE 2022\LDF\"/>
    </mc:Choice>
  </mc:AlternateContent>
  <xr:revisionPtr revIDLastSave="0" documentId="8_{A799CB53-C476-4032-9381-EBFC69F4BBB4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B41" i="1" s="1"/>
  <c r="G16" i="1" l="1"/>
  <c r="G28" i="1"/>
  <c r="G37" i="1"/>
  <c r="G45" i="1"/>
  <c r="G54" i="1"/>
  <c r="E65" i="1"/>
  <c r="G59" i="1"/>
  <c r="G41" i="1"/>
  <c r="D65" i="1"/>
  <c r="F65" i="1"/>
  <c r="C65" i="1"/>
  <c r="C70" i="1"/>
  <c r="F41" i="1"/>
  <c r="D41" i="1"/>
  <c r="E41" i="1"/>
  <c r="E70" i="1" s="1"/>
  <c r="B65" i="1"/>
  <c r="B70" i="1" s="1"/>
  <c r="F70" i="1" l="1"/>
  <c r="G42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<sst xmlns="http://schemas.openxmlformats.org/spreadsheetml/2006/main" count="75" uniqueCount="75">
  <si>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</si>
  <si>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</si>
  <si>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</si>
  <si>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</si>
  <si>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</si>
  <si>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</si>
  <si>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</si>
  <si>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</si>
  <si>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</si>
  <si>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</si>
  <si>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</si>
  <si>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</si>
  <si>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</si>
  <si>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</si>
  <si>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</si>
  <si>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</si>
  <si>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</si>
  <si>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</si>
  <si>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</si>
  <si>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</si>
  <si>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</si>
  <si>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</si>
  <si>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</si>
  <si>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</si>
  <si>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</si>
  <si>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</si>
  <si>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</si>
  <si>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</si>
  <si>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</si>
  <si>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</si>
  <si>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</si>
  <si>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</si>
  <si>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</si>
  <si>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</si>
  <si>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</si>
  <si>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</si>
  <si>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</si>
  <si>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</si>
  <si>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</si>
  <si>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</si>
  <si>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</si>
  <si>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</si>
  <si>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</si>
  <si>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</si>
  <si>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</si>
  <si>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</si>
  <si>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</si>
  <si>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</si>
  <si>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</si>
  <si>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</si>
  <si>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</si>
  <si>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</si>
  <si>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</si>
  <si>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</si>
  <si>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</si>
  <si>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</si>
  <si>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</si>
  <si>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</si>
  <si>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</si>
  <si>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</si>
  <si>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</si>
  <si>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</si>
  <si>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</si>
  <si>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</si>
  <si>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</si>
  <si>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</si>
  <si>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</si>
  <si>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</si>
  <si>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</si>
  <si>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</si>
  <si>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</si>
  <si>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</si>
  <si>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</si>
  <si>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Romita, Gto.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</si>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</sst>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14133766.23</v>
      </c>
      <c r="C9" s="42">
        <v>0</v>
      </c>
      <c r="D9" s="19">
        <f>B9+C9</f>
        <v>14133766.23</v>
      </c>
      <c r="E9" s="42">
        <v>9859943.2100000009</v>
      </c>
      <c r="F9" s="42">
        <v>9859943.2100000009</v>
      </c>
      <c r="G9" s="19">
        <f>F9-B9</f>
        <v>-4273823.0199999996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9206.5499999999993</v>
      </c>
      <c r="C11" s="42">
        <v>0</v>
      </c>
      <c r="D11" s="19">
        <f t="shared" si="0"/>
        <v>9206.5499999999993</v>
      </c>
      <c r="E11" s="42">
        <v>0</v>
      </c>
      <c r="F11" s="42">
        <v>0</v>
      </c>
      <c r="G11" s="19">
        <f t="shared" si="1"/>
        <v>-9206.5499999999993</v>
      </c>
      <c r="H11" s="1"/>
    </row>
    <row r="12" spans="1:8" x14ac:dyDescent="0.25">
      <c r="A12" s="8" t="s">
        <v>15</v>
      </c>
      <c r="B12" s="42">
        <v>3658219.57</v>
      </c>
      <c r="C12" s="42">
        <v>0</v>
      </c>
      <c r="D12" s="19">
        <f t="shared" si="0"/>
        <v>3658219.57</v>
      </c>
      <c r="E12" s="42">
        <v>1984349.14</v>
      </c>
      <c r="F12" s="42">
        <v>1984349.14</v>
      </c>
      <c r="G12" s="19">
        <f t="shared" si="1"/>
        <v>-1673870.43</v>
      </c>
      <c r="H12" s="1"/>
    </row>
    <row r="13" spans="1:8" x14ac:dyDescent="0.25">
      <c r="A13" s="8" t="s">
        <v>16</v>
      </c>
      <c r="B13" s="42">
        <v>345245.73</v>
      </c>
      <c r="C13" s="42">
        <v>0</v>
      </c>
      <c r="D13" s="19">
        <f t="shared" si="0"/>
        <v>345245.73</v>
      </c>
      <c r="E13" s="42">
        <v>0</v>
      </c>
      <c r="F13" s="42">
        <v>0</v>
      </c>
      <c r="G13" s="19">
        <f t="shared" si="1"/>
        <v>-345245.73</v>
      </c>
      <c r="H13" s="1"/>
    </row>
    <row r="14" spans="1:8" x14ac:dyDescent="0.25">
      <c r="A14" s="8" t="s">
        <v>17</v>
      </c>
      <c r="B14" s="42">
        <v>1087318.23</v>
      </c>
      <c r="C14" s="42">
        <v>0</v>
      </c>
      <c r="D14" s="19">
        <f t="shared" si="0"/>
        <v>1087318.23</v>
      </c>
      <c r="E14" s="42">
        <v>987047.6</v>
      </c>
      <c r="F14" s="42">
        <v>987047.6</v>
      </c>
      <c r="G14" s="19">
        <f t="shared" si="1"/>
        <v>-100270.63</v>
      </c>
      <c r="H14" s="1"/>
    </row>
    <row r="15" spans="1:8" x14ac:dyDescent="0.25">
      <c r="A15" s="8" t="s">
        <v>18</v>
      </c>
      <c r="B15" s="42">
        <v>0</v>
      </c>
      <c r="C15" s="42">
        <v>0</v>
      </c>
      <c r="D15" s="19">
        <f t="shared" si="0"/>
        <v>0</v>
      </c>
      <c r="E15" s="42">
        <v>0</v>
      </c>
      <c r="F15" s="42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90169861.789999977</v>
      </c>
      <c r="C16" s="19">
        <f t="shared" si="2"/>
        <v>0</v>
      </c>
      <c r="D16" s="19">
        <f t="shared" si="2"/>
        <v>90169861.789999977</v>
      </c>
      <c r="E16" s="19">
        <f t="shared" si="2"/>
        <v>30487018.530000001</v>
      </c>
      <c r="F16" s="19">
        <f t="shared" si="2"/>
        <v>30487018.530000001</v>
      </c>
      <c r="G16" s="19">
        <f t="shared" si="1"/>
        <v>-59682843.259999976</v>
      </c>
      <c r="H16" s="1"/>
    </row>
    <row r="17" spans="1:7" x14ac:dyDescent="0.25">
      <c r="A17" s="12" t="s">
        <v>20</v>
      </c>
      <c r="B17" s="42">
        <v>51225259.68</v>
      </c>
      <c r="C17" s="42">
        <v>0</v>
      </c>
      <c r="D17" s="19">
        <f t="shared" ref="D17:D27" si="3">B17+C17</f>
        <v>51225259.68</v>
      </c>
      <c r="E17" s="42">
        <v>17499828.84</v>
      </c>
      <c r="F17" s="42">
        <v>17499828.84</v>
      </c>
      <c r="G17" s="19">
        <f t="shared" si="1"/>
        <v>-33725430.840000004</v>
      </c>
    </row>
    <row r="18" spans="1:7" x14ac:dyDescent="0.25">
      <c r="A18" s="12" t="s">
        <v>21</v>
      </c>
      <c r="B18" s="42">
        <v>27048852.079999998</v>
      </c>
      <c r="C18" s="42">
        <v>0</v>
      </c>
      <c r="D18" s="19">
        <f t="shared" si="3"/>
        <v>27048852.079999998</v>
      </c>
      <c r="E18" s="42">
        <v>9114599.5199999996</v>
      </c>
      <c r="F18" s="42">
        <v>9114599.5199999996</v>
      </c>
      <c r="G18" s="19">
        <f t="shared" si="1"/>
        <v>-17934252.559999999</v>
      </c>
    </row>
    <row r="19" spans="1:7" x14ac:dyDescent="0.25">
      <c r="A19" s="12" t="s">
        <v>22</v>
      </c>
      <c r="B19" s="42">
        <v>2633074.1</v>
      </c>
      <c r="C19" s="42">
        <v>0</v>
      </c>
      <c r="D19" s="19">
        <f t="shared" si="3"/>
        <v>2633074.1</v>
      </c>
      <c r="E19" s="42">
        <v>692739.44</v>
      </c>
      <c r="F19" s="42">
        <v>692739.44</v>
      </c>
      <c r="G19" s="19">
        <f t="shared" si="1"/>
        <v>-1940334.6600000001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2799675.88</v>
      </c>
      <c r="C22" s="42">
        <v>0</v>
      </c>
      <c r="D22" s="19">
        <f t="shared" si="3"/>
        <v>2799675.88</v>
      </c>
      <c r="E22" s="42">
        <v>901816.59</v>
      </c>
      <c r="F22" s="42">
        <v>901816.59</v>
      </c>
      <c r="G22" s="19">
        <f t="shared" si="1"/>
        <v>-1897859.29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2154333.35</v>
      </c>
      <c r="C25" s="42">
        <v>0</v>
      </c>
      <c r="D25" s="19">
        <f t="shared" si="3"/>
        <v>2154333.35</v>
      </c>
      <c r="E25" s="42">
        <v>120036.13</v>
      </c>
      <c r="F25" s="42">
        <v>120036.13</v>
      </c>
      <c r="G25" s="19">
        <f t="shared" si="1"/>
        <v>-2034297.2200000002</v>
      </c>
    </row>
    <row r="26" spans="1:7" x14ac:dyDescent="0.25">
      <c r="A26" s="12" t="s">
        <v>29</v>
      </c>
      <c r="B26" s="42">
        <v>4308666.7</v>
      </c>
      <c r="C26" s="42">
        <v>0</v>
      </c>
      <c r="D26" s="19">
        <f t="shared" si="3"/>
        <v>4308666.7</v>
      </c>
      <c r="E26" s="42">
        <v>2157998.0099999998</v>
      </c>
      <c r="F26" s="42">
        <v>2157998.0099999998</v>
      </c>
      <c r="G26" s="19">
        <f t="shared" si="1"/>
        <v>-2150668.6900000004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1987731.58</v>
      </c>
      <c r="C28" s="19">
        <f t="shared" ref="C28:F28" si="4">SUM(C29:C33)</f>
        <v>0</v>
      </c>
      <c r="D28" s="19">
        <f t="shared" si="4"/>
        <v>1987731.58</v>
      </c>
      <c r="E28" s="19">
        <f t="shared" si="4"/>
        <v>362497.54</v>
      </c>
      <c r="F28" s="19">
        <f t="shared" si="4"/>
        <v>362497.54</v>
      </c>
      <c r="G28" s="19">
        <f t="shared" si="1"/>
        <v>-1625234.04</v>
      </c>
    </row>
    <row r="29" spans="1:7" x14ac:dyDescent="0.25">
      <c r="A29" s="12" t="s">
        <v>32</v>
      </c>
      <c r="B29" s="42">
        <v>12926</v>
      </c>
      <c r="C29" s="42">
        <v>0</v>
      </c>
      <c r="D29" s="19">
        <f t="shared" ref="D29:D33" si="5">B29+C29</f>
        <v>12926</v>
      </c>
      <c r="E29" s="42">
        <v>866.91</v>
      </c>
      <c r="F29" s="42">
        <v>866.91</v>
      </c>
      <c r="G29" s="19">
        <f t="shared" si="1"/>
        <v>-12059.09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1077166.68</v>
      </c>
      <c r="C31" s="42">
        <v>0</v>
      </c>
      <c r="D31" s="19">
        <f t="shared" si="5"/>
        <v>1077166.68</v>
      </c>
      <c r="E31" s="42">
        <v>280092.27</v>
      </c>
      <c r="F31" s="42">
        <v>280092.27</v>
      </c>
      <c r="G31" s="19">
        <f t="shared" si="1"/>
        <v>-797074.40999999992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897638.9</v>
      </c>
      <c r="C33" s="42">
        <v>0</v>
      </c>
      <c r="D33" s="19">
        <f t="shared" si="5"/>
        <v>897638.9</v>
      </c>
      <c r="E33" s="42">
        <v>81538.36</v>
      </c>
      <c r="F33" s="42">
        <v>81538.36</v>
      </c>
      <c r="G33" s="19">
        <f t="shared" si="1"/>
        <v>-816100.54</v>
      </c>
      <c r="H33" s="1"/>
    </row>
    <row r="34" spans="1:8" x14ac:dyDescent="0.25">
      <c r="A34" s="8" t="s">
        <v>37</v>
      </c>
      <c r="B34" s="42">
        <v>0</v>
      </c>
      <c r="C34" s="42">
        <v>0</v>
      </c>
      <c r="D34" s="19">
        <f>B34+C34</f>
        <v>0</v>
      </c>
      <c r="E34" s="42">
        <v>0</v>
      </c>
      <c r="F34" s="42">
        <v>0</v>
      </c>
      <c r="G34" s="19">
        <f t="shared" si="1"/>
        <v>0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2057141.35</v>
      </c>
      <c r="D35" s="19">
        <f>B35+C35</f>
        <v>2057141.35</v>
      </c>
      <c r="E35" s="19">
        <f>E36</f>
        <v>249667.5</v>
      </c>
      <c r="F35" s="19">
        <f>F36</f>
        <v>249667.5</v>
      </c>
      <c r="G35" s="19">
        <f t="shared" si="1"/>
        <v>249667.5</v>
      </c>
      <c r="H35" s="1"/>
    </row>
    <row r="36" spans="1:8" x14ac:dyDescent="0.25">
      <c r="A36" s="12" t="s">
        <v>39</v>
      </c>
      <c r="B36" s="42">
        <v>0</v>
      </c>
      <c r="C36" s="42">
        <v>2057141.35</v>
      </c>
      <c r="D36" s="19">
        <f>B36+C36</f>
        <v>2057141.35</v>
      </c>
      <c r="E36" s="42">
        <v>249667.5</v>
      </c>
      <c r="F36" s="42">
        <v>249667.5</v>
      </c>
      <c r="G36" s="19">
        <f t="shared" si="1"/>
        <v>249667.5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111391349.67999998</v>
      </c>
      <c r="C41" s="20">
        <f t="shared" ref="C41:G41" si="7">C9+C10+C11+C12+C13+C14+C15+C16+C28++C34+C35+C37</f>
        <v>2057141.35</v>
      </c>
      <c r="D41" s="20">
        <f t="shared" si="7"/>
        <v>113448491.02999997</v>
      </c>
      <c r="E41" s="20">
        <f t="shared" si="7"/>
        <v>43930523.520000003</v>
      </c>
      <c r="F41" s="20">
        <f t="shared" si="7"/>
        <v>43930523.520000003</v>
      </c>
      <c r="G41" s="20">
        <f t="shared" si="7"/>
        <v>-67460826.159999982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82582778.459999993</v>
      </c>
      <c r="C45" s="19">
        <f t="shared" ref="C45:F45" si="8">SUM(C46:C53)</f>
        <v>5945321.54</v>
      </c>
      <c r="D45" s="19">
        <f t="shared" si="8"/>
        <v>88528100</v>
      </c>
      <c r="E45" s="19">
        <f t="shared" si="8"/>
        <v>24104706.199999999</v>
      </c>
      <c r="F45" s="19">
        <f t="shared" si="8"/>
        <v>24104706.199999999</v>
      </c>
      <c r="G45" s="19">
        <f>F45-B45</f>
        <v>-58478072.25999999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41889815.159999996</v>
      </c>
      <c r="C48" s="42">
        <v>-2441779.16</v>
      </c>
      <c r="D48" s="19">
        <f t="shared" si="9"/>
        <v>39448036</v>
      </c>
      <c r="E48" s="42">
        <v>11834688.199999999</v>
      </c>
      <c r="F48" s="42">
        <v>11834688.199999999</v>
      </c>
      <c r="G48" s="19">
        <f t="shared" si="10"/>
        <v>-30055126.959999997</v>
      </c>
      <c r="H48" s="1"/>
    </row>
    <row r="49" spans="1:7" ht="30" x14ac:dyDescent="0.25">
      <c r="A49" s="13" t="s">
        <v>50</v>
      </c>
      <c r="B49" s="42">
        <v>40692963.299999997</v>
      </c>
      <c r="C49" s="42">
        <v>8387100.7000000002</v>
      </c>
      <c r="D49" s="19">
        <f t="shared" si="9"/>
        <v>49080064</v>
      </c>
      <c r="E49" s="42">
        <v>12270018</v>
      </c>
      <c r="F49" s="42">
        <v>12270018</v>
      </c>
      <c r="G49" s="19">
        <f>F49-B49</f>
        <v>-28422945.299999997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82582778.459999993</v>
      </c>
      <c r="C65" s="20">
        <f t="shared" ref="C65:F65" si="16">C45+C54+C59+C62+C63</f>
        <v>5945321.54</v>
      </c>
      <c r="D65" s="20">
        <f t="shared" si="16"/>
        <v>88528100</v>
      </c>
      <c r="E65" s="20">
        <f t="shared" si="16"/>
        <v>24104706.199999999</v>
      </c>
      <c r="F65" s="20">
        <f t="shared" si="16"/>
        <v>24104706.199999999</v>
      </c>
      <c r="G65" s="20">
        <f>F65-B65</f>
        <v>-58478072.25999999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193974128.13999999</v>
      </c>
      <c r="C70" s="20">
        <f t="shared" ref="C70:G70" si="19">C41+C65+C67</f>
        <v>8002462.8900000006</v>
      </c>
      <c r="D70" s="20">
        <f t="shared" si="19"/>
        <v>201976591.02999997</v>
      </c>
      <c r="E70" s="20">
        <f t="shared" si="19"/>
        <v>68035229.719999999</v>
      </c>
      <c r="F70" s="20">
        <f t="shared" si="19"/>
        <v>68035229.719999999</v>
      </c>
      <c r="G70" s="20">
        <f t="shared" si="19"/>
        <v>-125938898.41999997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2018-12-04T17:58:02Z</cp:lastPrinted>
  <dcterms:created xsi:type="dcterms:W3CDTF">2018-11-21T17:49:47Z</dcterms:created>
  <dcterms:modified xsi:type="dcterms:W3CDTF">2022-06-29T00:31:17Z</dcterms:modified>
</cp:coreProperties>
</file>